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ih\OneDrive\Dokument\"/>
    </mc:Choice>
  </mc:AlternateContent>
  <bookViews>
    <workbookView xWindow="0" yWindow="0" windowWidth="23040" windowHeight="9372"/>
  </bookViews>
  <sheets>
    <sheet name="Blad1" sheetId="1" r:id="rId1"/>
  </sheets>
  <definedNames>
    <definedName name="_xlnm.Print_Area" localSheetId="0">Blad1!$A$1:$M$52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M47" i="1"/>
  <c r="L47" i="1"/>
  <c r="K47" i="1"/>
  <c r="J47" i="1"/>
  <c r="I47" i="1"/>
  <c r="H47" i="1"/>
  <c r="G47" i="1"/>
  <c r="F47" i="1"/>
  <c r="E47" i="1"/>
  <c r="D47" i="1"/>
  <c r="C47" i="1"/>
  <c r="M42" i="1"/>
  <c r="L42" i="1"/>
  <c r="K42" i="1"/>
  <c r="J42" i="1"/>
  <c r="I42" i="1"/>
  <c r="H42" i="1"/>
  <c r="G42" i="1"/>
  <c r="F42" i="1"/>
  <c r="E42" i="1"/>
  <c r="D42" i="1"/>
  <c r="C42" i="1"/>
  <c r="M36" i="1"/>
  <c r="L36" i="1"/>
  <c r="K36" i="1"/>
  <c r="J36" i="1"/>
  <c r="I36" i="1"/>
  <c r="H36" i="1"/>
  <c r="G36" i="1"/>
  <c r="F36" i="1"/>
  <c r="E36" i="1"/>
  <c r="D36" i="1"/>
  <c r="C36" i="1"/>
  <c r="M31" i="1"/>
  <c r="L31" i="1"/>
  <c r="K31" i="1"/>
  <c r="J31" i="1"/>
  <c r="I31" i="1"/>
  <c r="H31" i="1"/>
  <c r="G31" i="1"/>
  <c r="F31" i="1"/>
  <c r="E31" i="1"/>
  <c r="D31" i="1"/>
  <c r="C31" i="1"/>
  <c r="M25" i="1"/>
  <c r="L25" i="1"/>
  <c r="K25" i="1"/>
  <c r="J25" i="1"/>
  <c r="I25" i="1"/>
  <c r="H25" i="1"/>
  <c r="G25" i="1"/>
  <c r="F25" i="1"/>
  <c r="E25" i="1"/>
  <c r="D25" i="1"/>
  <c r="C25" i="1"/>
  <c r="M23" i="1"/>
  <c r="M26" i="1" s="1"/>
  <c r="L23" i="1"/>
  <c r="L26" i="1" s="1"/>
  <c r="K23" i="1"/>
  <c r="K26" i="1" s="1"/>
  <c r="J23" i="1"/>
  <c r="J26" i="1" s="1"/>
  <c r="I23" i="1"/>
  <c r="I26" i="1" s="1"/>
  <c r="H23" i="1"/>
  <c r="H26" i="1" s="1"/>
  <c r="G23" i="1"/>
  <c r="G26" i="1" s="1"/>
  <c r="F23" i="1"/>
  <c r="F26" i="1" s="1"/>
  <c r="E23" i="1"/>
  <c r="E26" i="1" s="1"/>
  <c r="D23" i="1"/>
  <c r="D26" i="1" s="1"/>
  <c r="C23" i="1"/>
  <c r="C26" i="1" s="1"/>
  <c r="M18" i="1"/>
  <c r="L18" i="1"/>
  <c r="K18" i="1"/>
  <c r="J18" i="1"/>
  <c r="I18" i="1"/>
  <c r="H18" i="1"/>
  <c r="G18" i="1"/>
  <c r="F18" i="1"/>
  <c r="E18" i="1"/>
  <c r="D18" i="1"/>
  <c r="C18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<sst xmlns="http://schemas.openxmlformats.org/spreadsheetml/2006/main" count="56" uniqueCount="48">
  <si>
    <t>Uppföljning RAS för Australian Shepherd under 2019</t>
  </si>
  <si>
    <t>Ras:</t>
  </si>
  <si>
    <t>Australian Shepherd</t>
  </si>
  <si>
    <t>REGISTRERINGAR</t>
  </si>
  <si>
    <t>Registreringsår</t>
  </si>
  <si>
    <t>Antal S-registrerade</t>
  </si>
  <si>
    <t>individer</t>
  </si>
  <si>
    <t>HD-röntgade</t>
  </si>
  <si>
    <t>Mål: öka andelen röntgade</t>
  </si>
  <si>
    <t>Antal HD-röntgade</t>
  </si>
  <si>
    <t>med 1-2% per år till ca 70%</t>
  </si>
  <si>
    <t>A, antal</t>
  </si>
  <si>
    <t>Bibehålla låg andel dysplasi</t>
  </si>
  <si>
    <t>B, antal</t>
  </si>
  <si>
    <t>eller om möjligt sänka den</t>
  </si>
  <si>
    <t>C, antal</t>
  </si>
  <si>
    <t>D, antal</t>
  </si>
  <si>
    <t>E, antal</t>
  </si>
  <si>
    <t>Andel HD-röntgade</t>
  </si>
  <si>
    <t>Andel med dysplasi</t>
  </si>
  <si>
    <t>ED-röntgade</t>
  </si>
  <si>
    <t>Mål: följa att andelen anm</t>
  </si>
  <si>
    <t>Antal ED-röntgade</t>
  </si>
  <si>
    <t>ligger på en låg nivå</t>
  </si>
  <si>
    <t>ua, antal</t>
  </si>
  <si>
    <t>anmärkning, antal</t>
  </si>
  <si>
    <t>Andel ED-röntgade</t>
  </si>
  <si>
    <t>Utfall med anmärkning</t>
  </si>
  <si>
    <t>MH (59)</t>
  </si>
  <si>
    <t>Mål: Uppnå ca 60% per</t>
  </si>
  <si>
    <t>Antal MH-beskrivna</t>
  </si>
  <si>
    <t>årskull</t>
  </si>
  <si>
    <t>Andel beskrivna</t>
  </si>
  <si>
    <t>MT (18b)</t>
  </si>
  <si>
    <t xml:space="preserve">Mål: öka med 2-3% per </t>
  </si>
  <si>
    <t>Antal MT-testade</t>
  </si>
  <si>
    <t>tvåårsperiod</t>
  </si>
  <si>
    <t>Andel MT-testade</t>
  </si>
  <si>
    <t>PROV (13)</t>
  </si>
  <si>
    <t>Antal indvider till start på bruksprov</t>
  </si>
  <si>
    <t>Andel startande individer</t>
  </si>
  <si>
    <t>EXTERIÖRBESKRIVNA (18)</t>
  </si>
  <si>
    <t>Mål: öka andelen beskrivna</t>
  </si>
  <si>
    <t>Antal beskrivna</t>
  </si>
  <si>
    <t>med ca 5% per år</t>
  </si>
  <si>
    <t>UTSTÄLLNING (39,84,40,41)</t>
  </si>
  <si>
    <t>Antal utställda</t>
  </si>
  <si>
    <t>Andel utställda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</si>
</sst>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9" fontId="2" fillId="3" borderId="2" xfId="0" applyNumberFormat="1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sqref="A1:M52"/>
    </sheetView>
  </sheetViews>
  <sheetFormatPr defaultRowHeight="10.199999999999999" x14ac:dyDescent="0.2"/>
  <cols>
    <col min="1" max="1" width="25.88671875" style="2" customWidth="1"/>
    <col min="2" max="2" width="19" style="2" customWidth="1"/>
    <col min="3" max="16384" width="8.88671875" style="2"/>
  </cols>
  <sheetData>
    <row r="1" spans="1:13" s="2" customFormat="1" ht="9.6" customHeight="1" x14ac:dyDescent="0.2">
      <c r="A1" s="1" t="s">
        <v>0</v>
      </c>
      <c r="M1" s="1"/>
    </row>
    <row r="2" spans="1:13" s="2" customFormat="1" ht="2.4" customHeight="1" x14ac:dyDescent="0.2">
      <c r="A2" s="1"/>
      <c r="M2" s="1"/>
    </row>
    <row r="3" spans="1:13" s="2" customFormat="1" ht="8.4" customHeight="1" x14ac:dyDescent="0.2">
      <c r="A3" s="1" t="s">
        <v>1</v>
      </c>
      <c r="B3" s="3" t="s">
        <v>2</v>
      </c>
      <c r="M3" s="1"/>
    </row>
    <row r="4" spans="1:13" s="2" customFormat="1" hidden="1" x14ac:dyDescent="0.2">
      <c r="M4" s="1"/>
    </row>
    <row r="5" spans="1:13" s="2" customFormat="1" ht="4.8" customHeight="1" x14ac:dyDescent="0.2">
      <c r="M5" s="1"/>
    </row>
    <row r="6" spans="1:13" s="2" customFormat="1" x14ac:dyDescent="0.2">
      <c r="A6" s="4" t="s">
        <v>3</v>
      </c>
      <c r="B6" s="4" t="s">
        <v>4</v>
      </c>
      <c r="C6" s="5">
        <v>2009</v>
      </c>
      <c r="D6" s="5">
        <v>2010</v>
      </c>
      <c r="E6" s="5">
        <v>2011</v>
      </c>
      <c r="F6" s="5">
        <v>2012</v>
      </c>
      <c r="G6" s="5">
        <v>2013</v>
      </c>
      <c r="H6" s="5">
        <v>2014</v>
      </c>
      <c r="I6" s="6">
        <v>2015</v>
      </c>
      <c r="J6" s="6">
        <v>2016</v>
      </c>
      <c r="K6" s="6">
        <v>2017</v>
      </c>
      <c r="L6" s="6">
        <v>2018</v>
      </c>
      <c r="M6" s="6">
        <v>2019</v>
      </c>
    </row>
    <row r="7" spans="1:13" s="2" customFormat="1" x14ac:dyDescent="0.2">
      <c r="A7" s="2">
        <v>1</v>
      </c>
      <c r="B7" s="2" t="s">
        <v>5</v>
      </c>
      <c r="C7" s="7">
        <v>286</v>
      </c>
      <c r="D7" s="7">
        <v>342</v>
      </c>
      <c r="E7" s="7">
        <v>360</v>
      </c>
      <c r="F7" s="7">
        <v>416</v>
      </c>
      <c r="G7" s="7">
        <v>267</v>
      </c>
      <c r="H7" s="7">
        <v>407</v>
      </c>
      <c r="I7" s="7">
        <v>408</v>
      </c>
      <c r="J7" s="7">
        <v>387</v>
      </c>
      <c r="K7" s="7">
        <v>470</v>
      </c>
      <c r="L7" s="7">
        <v>572</v>
      </c>
      <c r="M7" s="8">
        <v>510</v>
      </c>
    </row>
    <row r="8" spans="1:13" s="2" customFormat="1" x14ac:dyDescent="0.2">
      <c r="B8" s="2" t="s">
        <v>6</v>
      </c>
      <c r="C8" s="9"/>
      <c r="D8" s="9"/>
      <c r="E8" s="9"/>
      <c r="F8" s="9"/>
      <c r="G8" s="9"/>
      <c r="H8" s="9"/>
      <c r="M8" s="1"/>
    </row>
    <row r="9" spans="1:13" s="2" customFormat="1" x14ac:dyDescent="0.2">
      <c r="A9" s="4" t="s">
        <v>7</v>
      </c>
      <c r="B9" s="4" t="s">
        <v>4</v>
      </c>
      <c r="C9" s="5">
        <v>2009</v>
      </c>
      <c r="D9" s="5">
        <v>2010</v>
      </c>
      <c r="E9" s="5">
        <v>2011</v>
      </c>
      <c r="F9" s="5">
        <v>2012</v>
      </c>
      <c r="G9" s="5">
        <v>2013</v>
      </c>
      <c r="H9" s="5">
        <v>2014</v>
      </c>
      <c r="I9" s="6">
        <v>2015</v>
      </c>
      <c r="J9" s="6">
        <v>2016</v>
      </c>
      <c r="K9" s="6">
        <v>2017</v>
      </c>
      <c r="L9" s="6">
        <v>2018</v>
      </c>
      <c r="M9" s="6">
        <v>2019</v>
      </c>
    </row>
    <row r="10" spans="1:13" s="2" customFormat="1" x14ac:dyDescent="0.2">
      <c r="A10" s="2" t="s">
        <v>8</v>
      </c>
      <c r="B10" s="10" t="s">
        <v>9</v>
      </c>
      <c r="C10" s="7">
        <v>198</v>
      </c>
      <c r="D10" s="7">
        <v>226</v>
      </c>
      <c r="E10" s="7">
        <v>242</v>
      </c>
      <c r="F10" s="7">
        <v>292</v>
      </c>
      <c r="G10" s="7">
        <v>195</v>
      </c>
      <c r="H10" s="7">
        <v>285</v>
      </c>
      <c r="I10" s="7">
        <v>278</v>
      </c>
      <c r="J10" s="7">
        <v>272</v>
      </c>
      <c r="K10" s="7">
        <v>301</v>
      </c>
      <c r="L10" s="7">
        <v>293</v>
      </c>
      <c r="M10" s="8">
        <v>22</v>
      </c>
    </row>
    <row r="11" spans="1:13" s="2" customFormat="1" x14ac:dyDescent="0.2">
      <c r="A11" s="2" t="s">
        <v>10</v>
      </c>
      <c r="B11" s="10" t="s">
        <v>11</v>
      </c>
      <c r="C11" s="7">
        <v>134</v>
      </c>
      <c r="D11" s="7">
        <v>142</v>
      </c>
      <c r="E11" s="7">
        <v>154</v>
      </c>
      <c r="F11" s="7">
        <v>182</v>
      </c>
      <c r="G11" s="7">
        <v>122</v>
      </c>
      <c r="H11" s="7">
        <v>149</v>
      </c>
      <c r="I11" s="7">
        <v>146</v>
      </c>
      <c r="J11" s="7">
        <v>150</v>
      </c>
      <c r="K11" s="7">
        <v>158</v>
      </c>
      <c r="L11" s="7">
        <v>150</v>
      </c>
      <c r="M11" s="8">
        <v>15</v>
      </c>
    </row>
    <row r="12" spans="1:13" s="2" customFormat="1" x14ac:dyDescent="0.2">
      <c r="A12" s="2" t="s">
        <v>12</v>
      </c>
      <c r="B12" s="10" t="s">
        <v>13</v>
      </c>
      <c r="C12" s="7">
        <v>51</v>
      </c>
      <c r="D12" s="7">
        <v>58</v>
      </c>
      <c r="E12" s="7">
        <v>69</v>
      </c>
      <c r="F12" s="7">
        <v>82</v>
      </c>
      <c r="G12" s="7">
        <v>54</v>
      </c>
      <c r="H12" s="7">
        <v>94</v>
      </c>
      <c r="I12" s="7">
        <v>98</v>
      </c>
      <c r="J12" s="7">
        <v>81</v>
      </c>
      <c r="K12" s="7">
        <v>100</v>
      </c>
      <c r="L12" s="7">
        <v>97</v>
      </c>
      <c r="M12" s="8">
        <v>6</v>
      </c>
    </row>
    <row r="13" spans="1:13" s="2" customFormat="1" x14ac:dyDescent="0.2">
      <c r="A13" s="2" t="s">
        <v>14</v>
      </c>
      <c r="B13" s="10" t="s">
        <v>15</v>
      </c>
      <c r="C13" s="7">
        <v>10</v>
      </c>
      <c r="D13" s="7">
        <v>19</v>
      </c>
      <c r="E13" s="7">
        <v>14</v>
      </c>
      <c r="F13" s="7">
        <v>22</v>
      </c>
      <c r="G13" s="7">
        <v>16</v>
      </c>
      <c r="H13" s="7">
        <v>30</v>
      </c>
      <c r="I13" s="7">
        <v>27</v>
      </c>
      <c r="J13" s="7">
        <v>36</v>
      </c>
      <c r="K13" s="7">
        <v>36</v>
      </c>
      <c r="L13" s="7">
        <v>42</v>
      </c>
      <c r="M13" s="8">
        <v>1</v>
      </c>
    </row>
    <row r="14" spans="1:13" s="2" customFormat="1" x14ac:dyDescent="0.2">
      <c r="B14" s="10" t="s">
        <v>16</v>
      </c>
      <c r="C14" s="7">
        <v>3</v>
      </c>
      <c r="D14" s="7">
        <v>6</v>
      </c>
      <c r="E14" s="7">
        <v>5</v>
      </c>
      <c r="F14" s="7">
        <v>4</v>
      </c>
      <c r="G14" s="7">
        <v>2</v>
      </c>
      <c r="H14" s="7">
        <v>11</v>
      </c>
      <c r="I14" s="7">
        <v>6</v>
      </c>
      <c r="J14" s="7">
        <v>2</v>
      </c>
      <c r="K14" s="7">
        <v>5</v>
      </c>
      <c r="L14" s="7">
        <v>4</v>
      </c>
      <c r="M14" s="8">
        <v>0</v>
      </c>
    </row>
    <row r="15" spans="1:13" s="2" customFormat="1" x14ac:dyDescent="0.2">
      <c r="B15" s="10" t="s">
        <v>17</v>
      </c>
      <c r="C15" s="7">
        <v>0</v>
      </c>
      <c r="D15" s="7">
        <v>1</v>
      </c>
      <c r="E15" s="7">
        <v>0</v>
      </c>
      <c r="F15" s="7">
        <v>2</v>
      </c>
      <c r="G15" s="7">
        <v>1</v>
      </c>
      <c r="H15" s="7">
        <v>1</v>
      </c>
      <c r="I15" s="7">
        <v>1</v>
      </c>
      <c r="J15" s="7">
        <v>3</v>
      </c>
      <c r="K15" s="7">
        <v>2</v>
      </c>
      <c r="L15" s="7">
        <v>0</v>
      </c>
      <c r="M15" s="8">
        <v>0</v>
      </c>
    </row>
    <row r="16" spans="1:13" s="2" customFormat="1" x14ac:dyDescent="0.2">
      <c r="B16" s="10"/>
      <c r="C16" s="9"/>
      <c r="D16" s="9"/>
      <c r="E16" s="9"/>
      <c r="F16" s="9"/>
      <c r="G16" s="9"/>
      <c r="H16" s="9"/>
      <c r="M16" s="1"/>
    </row>
    <row r="17" spans="1:13" s="2" customFormat="1" x14ac:dyDescent="0.2">
      <c r="A17" s="2">
        <v>2</v>
      </c>
      <c r="B17" s="2" t="s">
        <v>18</v>
      </c>
      <c r="C17" s="11">
        <f>C10/C7</f>
        <v>0.69230769230769229</v>
      </c>
      <c r="D17" s="11">
        <f>D10/D7</f>
        <v>0.66081871345029242</v>
      </c>
      <c r="E17" s="11">
        <f t="shared" ref="E17:J17" si="0">E10/E7</f>
        <v>0.67222222222222228</v>
      </c>
      <c r="F17" s="11">
        <f t="shared" si="0"/>
        <v>0.70192307692307687</v>
      </c>
      <c r="G17" s="11">
        <f t="shared" si="0"/>
        <v>0.7303370786516854</v>
      </c>
      <c r="H17" s="11">
        <f t="shared" si="0"/>
        <v>0.70024570024570021</v>
      </c>
      <c r="I17" s="11">
        <f t="shared" si="0"/>
        <v>0.68137254901960786</v>
      </c>
      <c r="J17" s="11">
        <f t="shared" si="0"/>
        <v>0.70284237726098187</v>
      </c>
      <c r="K17" s="11">
        <f>K10/K7</f>
        <v>0.6404255319148936</v>
      </c>
      <c r="L17" s="11">
        <f>L10/L7</f>
        <v>0.51223776223776218</v>
      </c>
      <c r="M17" s="12">
        <f>M10/M7</f>
        <v>4.3137254901960784E-2</v>
      </c>
    </row>
    <row r="18" spans="1:13" s="2" customFormat="1" x14ac:dyDescent="0.2">
      <c r="A18" s="2">
        <v>3</v>
      </c>
      <c r="B18" s="2" t="s">
        <v>19</v>
      </c>
      <c r="C18" s="11">
        <f>(C13+C14+C15)/C10</f>
        <v>6.5656565656565663E-2</v>
      </c>
      <c r="D18" s="11">
        <f t="shared" ref="D18:M18" si="1">(D13+D14+D15)/D10</f>
        <v>0.11504424778761062</v>
      </c>
      <c r="E18" s="11">
        <f t="shared" si="1"/>
        <v>7.8512396694214878E-2</v>
      </c>
      <c r="F18" s="11">
        <f t="shared" si="1"/>
        <v>9.5890410958904104E-2</v>
      </c>
      <c r="G18" s="11">
        <f t="shared" si="1"/>
        <v>9.7435897435897437E-2</v>
      </c>
      <c r="H18" s="11">
        <f t="shared" si="1"/>
        <v>0.14736842105263157</v>
      </c>
      <c r="I18" s="11">
        <f t="shared" si="1"/>
        <v>0.1223021582733813</v>
      </c>
      <c r="J18" s="11">
        <f t="shared" si="1"/>
        <v>0.15073529411764705</v>
      </c>
      <c r="K18" s="11">
        <f t="shared" si="1"/>
        <v>0.14285714285714285</v>
      </c>
      <c r="L18" s="11">
        <f t="shared" si="1"/>
        <v>0.15699658703071673</v>
      </c>
      <c r="M18" s="12">
        <f t="shared" si="1"/>
        <v>4.5454545454545456E-2</v>
      </c>
    </row>
    <row r="19" spans="1:13" s="2" customFormat="1" ht="6" customHeight="1" x14ac:dyDescent="0.2">
      <c r="C19" s="9"/>
      <c r="D19" s="9"/>
      <c r="E19" s="9"/>
      <c r="F19" s="9"/>
      <c r="G19" s="9"/>
      <c r="H19" s="9"/>
      <c r="M19" s="1"/>
    </row>
    <row r="20" spans="1:13" s="2" customFormat="1" x14ac:dyDescent="0.2">
      <c r="A20" s="4" t="s">
        <v>20</v>
      </c>
      <c r="B20" s="4" t="s">
        <v>4</v>
      </c>
      <c r="C20" s="5">
        <v>2009</v>
      </c>
      <c r="D20" s="5">
        <v>2010</v>
      </c>
      <c r="E20" s="5">
        <v>2011</v>
      </c>
      <c r="F20" s="5">
        <v>2012</v>
      </c>
      <c r="G20" s="5">
        <v>2013</v>
      </c>
      <c r="H20" s="5">
        <v>2014</v>
      </c>
      <c r="I20" s="6">
        <v>2015</v>
      </c>
      <c r="J20" s="6">
        <v>2016</v>
      </c>
      <c r="K20" s="6">
        <v>2017</v>
      </c>
      <c r="L20" s="6">
        <v>2018</v>
      </c>
      <c r="M20" s="6">
        <v>2019</v>
      </c>
    </row>
    <row r="21" spans="1:13" s="2" customFormat="1" x14ac:dyDescent="0.2">
      <c r="A21" s="13" t="s">
        <v>21</v>
      </c>
      <c r="B21" s="10" t="s">
        <v>22</v>
      </c>
      <c r="C21" s="7">
        <v>168</v>
      </c>
      <c r="D21" s="7">
        <v>210</v>
      </c>
      <c r="E21" s="7">
        <v>226</v>
      </c>
      <c r="F21" s="7">
        <v>277</v>
      </c>
      <c r="G21" s="7">
        <v>184</v>
      </c>
      <c r="H21" s="7">
        <v>270</v>
      </c>
      <c r="I21" s="7">
        <v>251</v>
      </c>
      <c r="J21" s="7">
        <v>254</v>
      </c>
      <c r="K21" s="7">
        <v>278</v>
      </c>
      <c r="L21" s="7">
        <v>270</v>
      </c>
      <c r="M21" s="8">
        <v>21</v>
      </c>
    </row>
    <row r="22" spans="1:13" s="2" customFormat="1" x14ac:dyDescent="0.2">
      <c r="A22" s="2" t="s">
        <v>23</v>
      </c>
      <c r="B22" s="14" t="s">
        <v>24</v>
      </c>
      <c r="C22" s="7">
        <v>160</v>
      </c>
      <c r="D22" s="7">
        <v>195</v>
      </c>
      <c r="E22" s="7">
        <v>208</v>
      </c>
      <c r="F22" s="7">
        <v>263</v>
      </c>
      <c r="G22" s="7">
        <v>172</v>
      </c>
      <c r="H22" s="7">
        <v>251</v>
      </c>
      <c r="I22" s="7">
        <v>231</v>
      </c>
      <c r="J22" s="7">
        <v>233</v>
      </c>
      <c r="K22" s="7">
        <v>252</v>
      </c>
      <c r="L22" s="7">
        <v>257</v>
      </c>
      <c r="M22" s="8">
        <v>18</v>
      </c>
    </row>
    <row r="23" spans="1:13" s="2" customFormat="1" x14ac:dyDescent="0.2">
      <c r="B23" s="14" t="s">
        <v>25</v>
      </c>
      <c r="C23" s="15">
        <f>C21-C22</f>
        <v>8</v>
      </c>
      <c r="D23" s="15">
        <f t="shared" ref="D23:M23" si="2">D21-D22</f>
        <v>15</v>
      </c>
      <c r="E23" s="15">
        <f t="shared" si="2"/>
        <v>18</v>
      </c>
      <c r="F23" s="15">
        <f t="shared" si="2"/>
        <v>14</v>
      </c>
      <c r="G23" s="15">
        <f t="shared" si="2"/>
        <v>12</v>
      </c>
      <c r="H23" s="15">
        <f t="shared" si="2"/>
        <v>19</v>
      </c>
      <c r="I23" s="15">
        <f t="shared" si="2"/>
        <v>20</v>
      </c>
      <c r="J23" s="15">
        <f t="shared" si="2"/>
        <v>21</v>
      </c>
      <c r="K23" s="16">
        <f t="shared" si="2"/>
        <v>26</v>
      </c>
      <c r="L23" s="16">
        <f t="shared" si="2"/>
        <v>13</v>
      </c>
      <c r="M23" s="16">
        <f t="shared" si="2"/>
        <v>3</v>
      </c>
    </row>
    <row r="24" spans="1:13" s="2" customFormat="1" ht="6.6" customHeight="1" x14ac:dyDescent="0.2">
      <c r="C24" s="9"/>
      <c r="D24" s="9"/>
      <c r="E24" s="9"/>
      <c r="F24" s="9"/>
      <c r="G24" s="9"/>
      <c r="H24" s="9"/>
      <c r="M24" s="1"/>
    </row>
    <row r="25" spans="1:13" s="2" customFormat="1" x14ac:dyDescent="0.2">
      <c r="A25" s="2">
        <v>4</v>
      </c>
      <c r="B25" s="10" t="s">
        <v>26</v>
      </c>
      <c r="C25" s="11">
        <f>C21/C7</f>
        <v>0.58741258741258739</v>
      </c>
      <c r="D25" s="11">
        <f t="shared" ref="D25:M25" si="3">D21/D7</f>
        <v>0.61403508771929827</v>
      </c>
      <c r="E25" s="11">
        <f t="shared" si="3"/>
        <v>0.62777777777777777</v>
      </c>
      <c r="F25" s="11">
        <f t="shared" si="3"/>
        <v>0.66586538461538458</v>
      </c>
      <c r="G25" s="11">
        <f t="shared" si="3"/>
        <v>0.68913857677902624</v>
      </c>
      <c r="H25" s="11">
        <f t="shared" si="3"/>
        <v>0.66339066339066344</v>
      </c>
      <c r="I25" s="11">
        <f t="shared" si="3"/>
        <v>0.61519607843137258</v>
      </c>
      <c r="J25" s="11">
        <f t="shared" si="3"/>
        <v>0.65633074935400515</v>
      </c>
      <c r="K25" s="11">
        <f t="shared" si="3"/>
        <v>0.59148936170212763</v>
      </c>
      <c r="L25" s="11">
        <f t="shared" si="3"/>
        <v>0.47202797202797203</v>
      </c>
      <c r="M25" s="11">
        <f t="shared" si="3"/>
        <v>4.1176470588235294E-2</v>
      </c>
    </row>
    <row r="26" spans="1:13" s="2" customFormat="1" x14ac:dyDescent="0.2">
      <c r="A26" s="2">
        <v>5</v>
      </c>
      <c r="B26" s="2" t="s">
        <v>27</v>
      </c>
      <c r="C26" s="11">
        <f>C23/C21</f>
        <v>4.7619047619047616E-2</v>
      </c>
      <c r="D26" s="11">
        <f t="shared" ref="D26:M26" si="4">D23/D21</f>
        <v>7.1428571428571425E-2</v>
      </c>
      <c r="E26" s="11">
        <f t="shared" si="4"/>
        <v>7.9646017699115043E-2</v>
      </c>
      <c r="F26" s="11">
        <f t="shared" si="4"/>
        <v>5.0541516245487361E-2</v>
      </c>
      <c r="G26" s="11">
        <f t="shared" si="4"/>
        <v>6.5217391304347824E-2</v>
      </c>
      <c r="H26" s="11">
        <f t="shared" si="4"/>
        <v>7.0370370370370375E-2</v>
      </c>
      <c r="I26" s="11">
        <f t="shared" si="4"/>
        <v>7.9681274900398405E-2</v>
      </c>
      <c r="J26" s="11">
        <f t="shared" si="4"/>
        <v>8.2677165354330714E-2</v>
      </c>
      <c r="K26" s="11">
        <f t="shared" si="4"/>
        <v>9.3525179856115109E-2</v>
      </c>
      <c r="L26" s="11">
        <f t="shared" si="4"/>
        <v>4.8148148148148148E-2</v>
      </c>
      <c r="M26" s="11">
        <f t="shared" si="4"/>
        <v>0.14285714285714285</v>
      </c>
    </row>
    <row r="27" spans="1:13" s="2" customFormat="1" ht="7.8" customHeight="1" x14ac:dyDescent="0.2">
      <c r="C27" s="9"/>
      <c r="D27" s="9"/>
      <c r="E27" s="9"/>
      <c r="F27" s="9"/>
      <c r="G27" s="9"/>
      <c r="H27" s="9"/>
      <c r="M27" s="1"/>
    </row>
    <row r="28" spans="1:13" s="2" customFormat="1" x14ac:dyDescent="0.2">
      <c r="A28" s="4" t="s">
        <v>28</v>
      </c>
      <c r="B28" s="4" t="s">
        <v>4</v>
      </c>
      <c r="C28" s="5">
        <v>2009</v>
      </c>
      <c r="D28" s="5">
        <v>2010</v>
      </c>
      <c r="E28" s="5">
        <v>2011</v>
      </c>
      <c r="F28" s="5">
        <v>2012</v>
      </c>
      <c r="G28" s="5">
        <v>2013</v>
      </c>
      <c r="H28" s="5">
        <v>2014</v>
      </c>
      <c r="I28" s="6">
        <v>2015</v>
      </c>
      <c r="J28" s="6">
        <v>2016</v>
      </c>
      <c r="K28" s="6">
        <v>2017</v>
      </c>
      <c r="L28" s="6">
        <v>2018</v>
      </c>
      <c r="M28" s="6">
        <v>2019</v>
      </c>
    </row>
    <row r="29" spans="1:13" s="2" customFormat="1" x14ac:dyDescent="0.2">
      <c r="A29" s="13" t="s">
        <v>29</v>
      </c>
      <c r="B29" s="13" t="s">
        <v>30</v>
      </c>
      <c r="C29" s="7">
        <v>178</v>
      </c>
      <c r="D29" s="7">
        <v>212</v>
      </c>
      <c r="E29" s="7">
        <v>229</v>
      </c>
      <c r="F29" s="7">
        <v>284</v>
      </c>
      <c r="G29" s="7">
        <v>178</v>
      </c>
      <c r="H29" s="7">
        <v>266</v>
      </c>
      <c r="I29" s="7">
        <v>263</v>
      </c>
      <c r="J29" s="7">
        <v>248</v>
      </c>
      <c r="K29" s="7">
        <v>269</v>
      </c>
      <c r="L29" s="7">
        <v>244</v>
      </c>
      <c r="M29" s="8">
        <v>7</v>
      </c>
    </row>
    <row r="30" spans="1:13" s="2" customFormat="1" x14ac:dyDescent="0.2">
      <c r="A30" s="13" t="s">
        <v>31</v>
      </c>
      <c r="B30" s="13"/>
      <c r="C30" s="17"/>
      <c r="D30" s="17"/>
      <c r="E30" s="17"/>
      <c r="F30" s="17"/>
      <c r="G30" s="17"/>
      <c r="H30" s="17"/>
      <c r="M30" s="1"/>
    </row>
    <row r="31" spans="1:13" s="2" customFormat="1" x14ac:dyDescent="0.2">
      <c r="A31" s="2">
        <v>6</v>
      </c>
      <c r="B31" s="2" t="s">
        <v>32</v>
      </c>
      <c r="C31" s="11">
        <f>C29/C7</f>
        <v>0.6223776223776224</v>
      </c>
      <c r="D31" s="11">
        <f t="shared" ref="D31:M31" si="5">D29/D7</f>
        <v>0.61988304093567248</v>
      </c>
      <c r="E31" s="11">
        <f t="shared" si="5"/>
        <v>0.63611111111111107</v>
      </c>
      <c r="F31" s="11">
        <f t="shared" si="5"/>
        <v>0.68269230769230771</v>
      </c>
      <c r="G31" s="11">
        <f t="shared" si="5"/>
        <v>0.66666666666666663</v>
      </c>
      <c r="H31" s="11">
        <f t="shared" si="5"/>
        <v>0.65356265356265353</v>
      </c>
      <c r="I31" s="11">
        <f t="shared" si="5"/>
        <v>0.64460784313725494</v>
      </c>
      <c r="J31" s="11">
        <f t="shared" si="5"/>
        <v>0.64082687338501287</v>
      </c>
      <c r="K31" s="11">
        <f t="shared" si="5"/>
        <v>0.57234042553191489</v>
      </c>
      <c r="L31" s="11">
        <f t="shared" si="5"/>
        <v>0.42657342657342656</v>
      </c>
      <c r="M31" s="11">
        <f t="shared" si="5"/>
        <v>1.3725490196078431E-2</v>
      </c>
    </row>
    <row r="32" spans="1:13" s="2" customFormat="1" ht="7.2" customHeight="1" x14ac:dyDescent="0.2">
      <c r="C32" s="9"/>
      <c r="D32" s="9"/>
      <c r="E32" s="9"/>
      <c r="F32" s="9"/>
      <c r="G32" s="9"/>
      <c r="H32" s="9"/>
      <c r="M32" s="1"/>
    </row>
    <row r="33" spans="1:13" s="2" customFormat="1" x14ac:dyDescent="0.2">
      <c r="A33" s="4" t="s">
        <v>33</v>
      </c>
      <c r="B33" s="4" t="s">
        <v>4</v>
      </c>
      <c r="C33" s="5">
        <v>2009</v>
      </c>
      <c r="D33" s="5">
        <v>2010</v>
      </c>
      <c r="E33" s="5">
        <v>2011</v>
      </c>
      <c r="F33" s="5">
        <v>2012</v>
      </c>
      <c r="G33" s="5">
        <v>2013</v>
      </c>
      <c r="H33" s="5">
        <v>2014</v>
      </c>
      <c r="I33" s="6">
        <v>2015</v>
      </c>
      <c r="J33" s="6">
        <v>2016</v>
      </c>
      <c r="K33" s="6">
        <v>2017</v>
      </c>
      <c r="L33" s="6">
        <v>2018</v>
      </c>
      <c r="M33" s="6">
        <v>2019</v>
      </c>
    </row>
    <row r="34" spans="1:13" s="2" customFormat="1" x14ac:dyDescent="0.2">
      <c r="A34" s="13" t="s">
        <v>34</v>
      </c>
      <c r="B34" s="13" t="s">
        <v>35</v>
      </c>
      <c r="C34" s="7">
        <v>48</v>
      </c>
      <c r="D34" s="7">
        <v>55</v>
      </c>
      <c r="E34" s="7">
        <v>54</v>
      </c>
      <c r="F34" s="7">
        <v>100</v>
      </c>
      <c r="G34" s="7">
        <v>55</v>
      </c>
      <c r="H34" s="7">
        <v>62</v>
      </c>
      <c r="I34" s="7">
        <v>81</v>
      </c>
      <c r="J34" s="7">
        <v>55</v>
      </c>
      <c r="K34" s="7">
        <v>7</v>
      </c>
      <c r="L34" s="7">
        <v>0</v>
      </c>
      <c r="M34" s="8">
        <v>0</v>
      </c>
    </row>
    <row r="35" spans="1:13" s="2" customFormat="1" x14ac:dyDescent="0.2">
      <c r="A35" s="13" t="s">
        <v>36</v>
      </c>
      <c r="B35" s="13"/>
      <c r="C35" s="17"/>
      <c r="D35" s="17"/>
      <c r="E35" s="17"/>
      <c r="F35" s="17"/>
      <c r="G35" s="17"/>
      <c r="H35" s="17"/>
      <c r="M35" s="1"/>
    </row>
    <row r="36" spans="1:13" s="2" customFormat="1" x14ac:dyDescent="0.2">
      <c r="A36" s="2">
        <v>7</v>
      </c>
      <c r="B36" s="2" t="s">
        <v>37</v>
      </c>
      <c r="C36" s="11">
        <f>C34/C7</f>
        <v>0.16783216783216784</v>
      </c>
      <c r="D36" s="11">
        <f>D34/D7</f>
        <v>0.16081871345029239</v>
      </c>
      <c r="E36" s="11">
        <f>E34/E7</f>
        <v>0.15</v>
      </c>
      <c r="F36" s="11">
        <f>F34/F7</f>
        <v>0.24038461538461539</v>
      </c>
      <c r="G36" s="11">
        <f>G34/G7</f>
        <v>0.20599250936329588</v>
      </c>
      <c r="H36" s="11">
        <f t="shared" ref="H36:M36" si="6">H34/H7</f>
        <v>0.15233415233415235</v>
      </c>
      <c r="I36" s="11">
        <f t="shared" si="6"/>
        <v>0.19852941176470587</v>
      </c>
      <c r="J36" s="11">
        <f t="shared" si="6"/>
        <v>0.1421188630490956</v>
      </c>
      <c r="K36" s="11">
        <f t="shared" si="6"/>
        <v>1.4893617021276596E-2</v>
      </c>
      <c r="L36" s="11">
        <f t="shared" si="6"/>
        <v>0</v>
      </c>
      <c r="M36" s="11">
        <f t="shared" si="6"/>
        <v>0</v>
      </c>
    </row>
    <row r="37" spans="1:13" s="2" customFormat="1" ht="6.6" customHeight="1" x14ac:dyDescent="0.2">
      <c r="C37" s="9"/>
      <c r="D37" s="9"/>
      <c r="E37" s="9"/>
      <c r="F37" s="9"/>
      <c r="G37" s="9"/>
      <c r="H37" s="9"/>
      <c r="M37" s="1"/>
    </row>
    <row r="38" spans="1:13" s="2" customFormat="1" ht="6.6" customHeight="1" x14ac:dyDescent="0.2">
      <c r="C38" s="9"/>
      <c r="D38" s="9"/>
      <c r="E38" s="9"/>
      <c r="F38" s="9"/>
      <c r="G38" s="9"/>
      <c r="H38" s="9"/>
      <c r="M38" s="1"/>
    </row>
    <row r="39" spans="1:13" s="2" customFormat="1" x14ac:dyDescent="0.2">
      <c r="A39" s="4" t="s">
        <v>38</v>
      </c>
      <c r="B39" s="4" t="s">
        <v>4</v>
      </c>
      <c r="C39" s="5">
        <v>2009</v>
      </c>
      <c r="D39" s="5">
        <v>2010</v>
      </c>
      <c r="E39" s="5">
        <v>2011</v>
      </c>
      <c r="F39" s="5">
        <v>2012</v>
      </c>
      <c r="G39" s="5">
        <v>2013</v>
      </c>
      <c r="H39" s="5">
        <v>2014</v>
      </c>
      <c r="I39" s="6">
        <v>2015</v>
      </c>
      <c r="J39" s="6">
        <v>2016</v>
      </c>
      <c r="K39" s="6">
        <v>2017</v>
      </c>
      <c r="L39" s="6">
        <v>2018</v>
      </c>
      <c r="M39" s="6">
        <v>2019</v>
      </c>
    </row>
    <row r="40" spans="1:13" s="2" customFormat="1" x14ac:dyDescent="0.2">
      <c r="B40" s="2" t="s">
        <v>39</v>
      </c>
      <c r="C40" s="7">
        <v>60</v>
      </c>
      <c r="D40" s="7">
        <v>66</v>
      </c>
      <c r="E40" s="7">
        <v>70</v>
      </c>
      <c r="F40" s="7">
        <v>77</v>
      </c>
      <c r="G40" s="7">
        <v>56</v>
      </c>
      <c r="H40" s="7">
        <v>80</v>
      </c>
      <c r="I40" s="7">
        <v>74</v>
      </c>
      <c r="J40" s="7">
        <v>56</v>
      </c>
      <c r="K40" s="7">
        <v>53</v>
      </c>
      <c r="L40" s="8">
        <v>26</v>
      </c>
      <c r="M40" s="8">
        <v>1</v>
      </c>
    </row>
    <row r="41" spans="1:13" s="2" customFormat="1" x14ac:dyDescent="0.2">
      <c r="C41" s="9"/>
      <c r="D41" s="9"/>
      <c r="E41" s="9"/>
      <c r="F41" s="9"/>
      <c r="G41" s="9"/>
      <c r="H41" s="9"/>
      <c r="M41" s="1"/>
    </row>
    <row r="42" spans="1:13" s="2" customFormat="1" x14ac:dyDescent="0.2">
      <c r="A42" s="2">
        <v>8</v>
      </c>
      <c r="B42" s="2" t="s">
        <v>40</v>
      </c>
      <c r="C42" s="11">
        <f>C40/C7</f>
        <v>0.20979020979020979</v>
      </c>
      <c r="D42" s="11">
        <f>D40/D7</f>
        <v>0.19298245614035087</v>
      </c>
      <c r="E42" s="11">
        <f>E40/E7</f>
        <v>0.19444444444444445</v>
      </c>
      <c r="F42" s="11">
        <f>F40/F7</f>
        <v>0.18509615384615385</v>
      </c>
      <c r="G42" s="11">
        <f>G40/G7</f>
        <v>0.20973782771535582</v>
      </c>
      <c r="H42" s="11">
        <f t="shared" ref="H42:M42" si="7">H40/H7</f>
        <v>0.19656019656019655</v>
      </c>
      <c r="I42" s="11">
        <f t="shared" si="7"/>
        <v>0.18137254901960784</v>
      </c>
      <c r="J42" s="11">
        <f t="shared" si="7"/>
        <v>0.14470284237726097</v>
      </c>
      <c r="K42" s="11">
        <f t="shared" si="7"/>
        <v>0.11276595744680851</v>
      </c>
      <c r="L42" s="11">
        <f t="shared" si="7"/>
        <v>4.5454545454545456E-2</v>
      </c>
      <c r="M42" s="11">
        <f t="shared" si="7"/>
        <v>1.9607843137254902E-3</v>
      </c>
    </row>
    <row r="43" spans="1:13" s="2" customFormat="1" x14ac:dyDescent="0.2">
      <c r="C43" s="9"/>
      <c r="D43" s="9"/>
      <c r="E43" s="9"/>
      <c r="F43" s="9"/>
      <c r="G43" s="9"/>
      <c r="H43" s="9"/>
      <c r="M43" s="1"/>
    </row>
    <row r="44" spans="1:13" s="2" customFormat="1" x14ac:dyDescent="0.2">
      <c r="A44" s="4" t="s">
        <v>41</v>
      </c>
      <c r="B44" s="4" t="s">
        <v>4</v>
      </c>
      <c r="C44" s="5">
        <v>2009</v>
      </c>
      <c r="D44" s="5">
        <v>2010</v>
      </c>
      <c r="E44" s="5">
        <v>2011</v>
      </c>
      <c r="F44" s="5">
        <v>2012</v>
      </c>
      <c r="G44" s="5">
        <v>2013</v>
      </c>
      <c r="H44" s="5">
        <v>2014</v>
      </c>
      <c r="I44" s="6">
        <v>2015</v>
      </c>
      <c r="J44" s="6">
        <v>2016</v>
      </c>
      <c r="K44" s="6">
        <v>2017</v>
      </c>
      <c r="L44" s="6">
        <v>2018</v>
      </c>
      <c r="M44" s="6">
        <v>2019</v>
      </c>
    </row>
    <row r="45" spans="1:13" s="2" customFormat="1" x14ac:dyDescent="0.2">
      <c r="A45" s="2" t="s">
        <v>42</v>
      </c>
      <c r="B45" s="2" t="s">
        <v>43</v>
      </c>
      <c r="C45" s="7">
        <v>45</v>
      </c>
      <c r="D45" s="7">
        <v>53</v>
      </c>
      <c r="E45" s="7">
        <v>62</v>
      </c>
      <c r="F45" s="7">
        <v>93</v>
      </c>
      <c r="G45" s="7">
        <v>51</v>
      </c>
      <c r="H45" s="7">
        <v>67</v>
      </c>
      <c r="I45" s="7">
        <v>78</v>
      </c>
      <c r="J45" s="7">
        <v>48</v>
      </c>
      <c r="K45" s="7">
        <v>31</v>
      </c>
      <c r="L45" s="7">
        <v>1</v>
      </c>
      <c r="M45" s="8">
        <v>0</v>
      </c>
    </row>
    <row r="46" spans="1:13" s="2" customFormat="1" x14ac:dyDescent="0.2">
      <c r="A46" s="2" t="s">
        <v>44</v>
      </c>
      <c r="C46" s="9"/>
      <c r="D46" s="9"/>
      <c r="E46" s="9"/>
      <c r="F46" s="9"/>
      <c r="G46" s="9"/>
      <c r="H46" s="9"/>
      <c r="M46" s="1"/>
    </row>
    <row r="47" spans="1:13" s="2" customFormat="1" x14ac:dyDescent="0.2">
      <c r="A47" s="2">
        <v>9</v>
      </c>
      <c r="B47" s="2" t="s">
        <v>32</v>
      </c>
      <c r="C47" s="11">
        <f>C45/C7</f>
        <v>0.15734265734265734</v>
      </c>
      <c r="D47" s="11">
        <f>D45/D7</f>
        <v>0.15497076023391812</v>
      </c>
      <c r="E47" s="11">
        <f>E45/E7</f>
        <v>0.17222222222222222</v>
      </c>
      <c r="F47" s="11">
        <f>F45/F7</f>
        <v>0.22355769230769232</v>
      </c>
      <c r="G47" s="11">
        <f>G45/G7</f>
        <v>0.19101123595505617</v>
      </c>
      <c r="H47" s="11">
        <f t="shared" ref="H47:M47" si="8">H45/H7</f>
        <v>0.16461916461916462</v>
      </c>
      <c r="I47" s="11">
        <f t="shared" si="8"/>
        <v>0.19117647058823528</v>
      </c>
      <c r="J47" s="11">
        <f t="shared" si="8"/>
        <v>0.12403100775193798</v>
      </c>
      <c r="K47" s="11">
        <f t="shared" si="8"/>
        <v>6.5957446808510636E-2</v>
      </c>
      <c r="L47" s="11">
        <f t="shared" si="8"/>
        <v>1.7482517482517483E-3</v>
      </c>
      <c r="M47" s="11">
        <f t="shared" si="8"/>
        <v>0</v>
      </c>
    </row>
    <row r="48" spans="1:13" s="2" customFormat="1" x14ac:dyDescent="0.2">
      <c r="C48" s="18"/>
      <c r="D48" s="18"/>
      <c r="E48" s="18"/>
      <c r="F48" s="18"/>
      <c r="G48" s="18"/>
      <c r="H48" s="18"/>
      <c r="M48" s="1"/>
    </row>
    <row r="49" spans="1:13" s="2" customFormat="1" x14ac:dyDescent="0.2">
      <c r="A49" s="4" t="s">
        <v>45</v>
      </c>
      <c r="B49" s="4" t="s">
        <v>4</v>
      </c>
      <c r="C49" s="5">
        <v>2009</v>
      </c>
      <c r="D49" s="5">
        <v>2010</v>
      </c>
      <c r="E49" s="5">
        <v>2011</v>
      </c>
      <c r="F49" s="5">
        <v>2012</v>
      </c>
      <c r="G49" s="5">
        <v>2013</v>
      </c>
      <c r="H49" s="5">
        <v>2014</v>
      </c>
      <c r="I49" s="6">
        <v>2015</v>
      </c>
      <c r="J49" s="6">
        <v>2016</v>
      </c>
      <c r="K49" s="6">
        <v>2017</v>
      </c>
      <c r="L49" s="6">
        <v>2018</v>
      </c>
      <c r="M49" s="6">
        <v>2019</v>
      </c>
    </row>
    <row r="50" spans="1:13" s="2" customFormat="1" x14ac:dyDescent="0.2">
      <c r="B50" s="2" t="s">
        <v>46</v>
      </c>
      <c r="C50" s="7">
        <v>188</v>
      </c>
      <c r="D50" s="7">
        <v>145</v>
      </c>
      <c r="E50" s="7">
        <v>141</v>
      </c>
      <c r="F50" s="7">
        <v>168</v>
      </c>
      <c r="G50" s="7">
        <v>98</v>
      </c>
      <c r="H50" s="7">
        <v>144</v>
      </c>
      <c r="I50" s="7">
        <v>153</v>
      </c>
      <c r="J50" s="7">
        <v>159</v>
      </c>
      <c r="K50" s="7">
        <v>138</v>
      </c>
      <c r="L50" s="7">
        <v>111</v>
      </c>
      <c r="M50" s="8">
        <v>15</v>
      </c>
    </row>
    <row r="51" spans="1:13" s="2" customFormat="1" x14ac:dyDescent="0.2">
      <c r="C51" s="9"/>
      <c r="D51" s="9"/>
      <c r="E51" s="9"/>
      <c r="F51" s="9"/>
      <c r="G51" s="9"/>
      <c r="H51" s="9"/>
      <c r="M51" s="1"/>
    </row>
    <row r="52" spans="1:13" s="2" customFormat="1" x14ac:dyDescent="0.2">
      <c r="A52" s="2">
        <v>10</v>
      </c>
      <c r="B52" s="2" t="s">
        <v>47</v>
      </c>
      <c r="C52" s="11">
        <f>C50/C7</f>
        <v>0.65734265734265729</v>
      </c>
      <c r="D52" s="11">
        <f>D50/D7</f>
        <v>0.42397660818713451</v>
      </c>
      <c r="E52" s="11">
        <f>E50/E7</f>
        <v>0.39166666666666666</v>
      </c>
      <c r="F52" s="11">
        <f>F50/F7</f>
        <v>0.40384615384615385</v>
      </c>
      <c r="G52" s="11">
        <f>G50/G7</f>
        <v>0.36704119850187267</v>
      </c>
      <c r="H52" s="11">
        <f t="shared" ref="H52:M52" si="9">H50/H7</f>
        <v>0.35380835380835379</v>
      </c>
      <c r="I52" s="11">
        <f t="shared" si="9"/>
        <v>0.375</v>
      </c>
      <c r="J52" s="11">
        <f t="shared" si="9"/>
        <v>0.41085271317829458</v>
      </c>
      <c r="K52" s="11">
        <f t="shared" si="9"/>
        <v>0.29361702127659572</v>
      </c>
      <c r="L52" s="11">
        <f t="shared" si="9"/>
        <v>0.19405594405594406</v>
      </c>
      <c r="M52" s="11">
        <f t="shared" si="9"/>
        <v>2.9411764705882353E-2</v>
      </c>
    </row>
    <row r="53" spans="1:13" s="2" customFormat="1" x14ac:dyDescent="0.2">
      <c r="M53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Thorengruppen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cari hansson</cp:lastModifiedBy>
  <cp:lastPrinted>2020-03-06T19:35:30Z</cp:lastPrinted>
  <dcterms:created xsi:type="dcterms:W3CDTF">2020-02-19T10:30:54Z</dcterms:created>
  <dcterms:modified xsi:type="dcterms:W3CDTF">2020-03-06T19:36:30Z</dcterms:modified>
</cp:coreProperties>
</file>